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<sst xmlns="http://schemas.openxmlformats.org/spreadsheetml/2006/main" count="53" uniqueCount="53">
  <si>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</si>
  <si>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NIH130</t>
  </si>
  <si>
    <t xml:space="preserve">U</t>
  </si>
  <si>
    <t xml:space="preserve">Impermeabilització de dutxa d'obra amb bonera, sistema "ESTIL GURU".</t>
  </si>
  <si>
    <r>
      <rPr>
        <sz val="8.25"/>
        <color rgb="FF000000"/>
        <rFont val="Arial"/>
        <family val="2"/>
      </rPr>
      <t xml:space="preserve">Impermeabilització de paraments verticals i horitzontals de dutxa d'obra amb bonera, sistema EVO "ESTIL GURU", composta per kit EVO, format per làmina impermeabilitzant flexible tipus EVAC de 1500x2000 mm composta d'un doble full de poliolefina termoplàstica amb acetat de vinil etilè, amb ambdues cares revestides de fibres de polièster i polipropilè no teixides, de 0,45 mm d'espessor i 270 g/m², segons UNE-EN 13956, amb unió segellada en fàbrica a un adaptador especial per a connexió a la bonera sifònica, convertible en no sifònica de PVC de 78 mm d'altura, sortida horitzontal de 50 mm de diàmetre, amb cassoleta i reixeta amb perforacions circulars d'acer inoxidable AISI 304 de 110x110x0,6 mm, maneguet amb reducció, per a unió amb junta elàstica, de 50 mm de diàmetre nominal en un extrem i 40 mm de diàmetre nominal en l'altre extrem; filtre de pèls; dues peces per a la resolució d'angles interns, W-S DIN i dues peces per a la resolució de trobades amb canonades passants de 25 mm de diàmetre, W-S TUB, per a una altura d'instal·lació de 90 mm, i làmina impermeabilitzant flexible tipus EVAC, WATER-STOP, composta d'un doble full de poliolefina termoplàstica amb acetat de vinil etilè, amb ambdues cares revestides de fibres de polièster i polipropilè no teixides, de 0,57 mm d'espessor i 270 g/m², fixada al suport amb adhesiu cimentós millorat C2 E. Inclús complements de reforç en tractament de punts singulars amb banda de reforç, BANDA W-S 14 i adhesiu elàstic impermeabilitzant monocomponent, EASEAL.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</si>
  <si>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</si>
  <si>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</si>
  <si>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</si>
  <si>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</si>
  <si>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</si>
  <si>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</si>
  <si>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</si>
  <si>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mt15reg090aa</t>
  </si>
  <si>
    <t xml:space="preserve">U</t>
  </si>
  <si>
    <t xml:space="preserve">Kit EVO "ESTIL GURU", format per làmina impermeabilitzant flexible tipus EVAC de 1500x2000 mm composta d'un doble full de poliolefina termoplàstica amb acetat de vinil etilè, amb ambdues cares revestides de fibres de polièster i polipropilè no teixides, de 0,45 mm d'espessor i 270 g/m², segons UNE-EN 13956, amb unió segellada en fàbrica a un adaptador especial per a connexió a la bonera sifònica, convertible en no sifònica de PVC de 78 mm d'altura, sortida horitzontal de 50 mm de diàmetre, amb cassoleta i reixeta amb perforacions circulars d'acer inoxidable AISI 304 de 110x110x0,6 mm, maneguet amb reducció, per a unió amb junta elàstica, de 50 mm de diàmetre nominal en un extrem i 40 mm de diàmetre nominal en l'altre extrem; filtre de pèls; dues peces per a la resolució d'angles interns, W-S DIN i dues peces per a la resolució de trobades amb canonades passants de 25 mm de diàmetre, W-S TUB, per a una altura d'instal·lació de 90 mm, per a impermeabilització i desguàs de dutxa d'obra.</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</si>
  <si>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</si>
  <si>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</si>
  <si>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</si>
  <si>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mt15reg010f</t>
  </si>
  <si>
    <t xml:space="preserve">m²</t>
  </si>
  <si>
    <t xml:space="preserve">Làmina impermeabilitzant flexible tipus EVAC, WATER-STOP "ESTIL GURU", composta d'un doble full de poliolefina termoplàstica amb acetat de vinil etilè, amb ambdues cares revestides de fibres de polièster i polipropilè no teixides, de 0,57 mm d'espessor i 270 g/m², subministrada en rotllos de 20 m de longitud i 2 m d'amplada, segons UNE-EN 13956.</t>
  </si>
  <si>
    <t xml:space="preserve">mt15reg035b</t>
  </si>
  <si>
    <t xml:space="preserve">kg</t>
  </si>
  <si>
    <t xml:space="preserve">Adhesiu elàstic impermeabilitzant monocomponent, color gris, EASEAL "ESTIL GURU", a base de ciment, àrids seleccionats, additius orgànics i resines, subministrat en sacs de 20 kg, per la closa de juntes.</t>
  </si>
  <si>
    <t xml:space="preserve">mt15reg020a</t>
  </si>
  <si>
    <t xml:space="preserve">m</t>
  </si>
  <si>
    <t xml:space="preserve">Banda de reforç per a làmina impermeabilitzant flexible tipus EVAC, BANDA W-S 14 "ESTIL GURU", de 140 mm d'amplada, composta d'un doble full de poliolefina termoplàstica amb acetat de vinil etilè, amb ambdues cares revestides de fibres de polièster i polipropilè no teixides, subministrada en rotllos de 20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</si>
  <si>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</si>
  <si>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</si>
  <si>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</si>
  <si>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</si>
  <si>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</si>
  <si>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</si>
  <si>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</si>
  <si>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</si>
  <si>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</si>
  <si>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</si>
  <si>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</si>
  <si>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</si>
  <si>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5,73€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</si>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</sst>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1.73" customWidth="1"/>
    <col min="7" max="7" width="1.02" customWidth="1"/>
    <col min="8" max="8" width="11.22"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t="s">
        <v>9</v>
      </c>
      <c r="I8" s="7" t="s">
        <v>10</v>
      </c>
      <c r="J8" s="7"/>
    </row>
    <row r="9" spans="1:10" ht="13.50" thickBot="1" customHeight="1">
      <c r="A9" s="8">
        <v>1</v>
      </c>
      <c r="B9" s="8"/>
      <c r="C9" s="8"/>
      <c r="D9" s="8"/>
      <c r="E9" s="9" t="s">
        <v>11</v>
      </c>
      <c r="F9" s="9"/>
      <c r="G9" s="9"/>
      <c r="H9" s="8"/>
      <c r="I9" s="8"/>
      <c r="J9" s="8"/>
    </row>
    <row r="10" spans="1:10" ht="129.00" thickBot="1" customHeight="1">
      <c r="A10" s="1" t="s">
        <v>12</v>
      </c>
      <c r="B10" s="1"/>
      <c r="C10" s="1"/>
      <c r="D10" s="10" t="s">
        <v>13</v>
      </c>
      <c r="E10" s="1" t="s">
        <v>14</v>
      </c>
      <c r="F10" s="11">
        <v>1</v>
      </c>
      <c r="G10" s="11"/>
      <c r="H10" s="12">
        <v>100.81</v>
      </c>
      <c r="I10" s="12">
        <f ca="1">ROUND(INDIRECT(ADDRESS(ROW()+(0), COLUMN()+(-3), 1))*INDIRECT(ADDRESS(ROW()+(0), COLUMN()+(-1), 1)), 2)</f>
        <v>100.81</v>
      </c>
      <c r="J10" s="12"/>
    </row>
    <row r="11" spans="1:10" ht="34.50" thickBot="1" customHeight="1">
      <c r="A11" s="1" t="s">
        <v>15</v>
      </c>
      <c r="B11" s="1"/>
      <c r="C11" s="1"/>
      <c r="D11" s="10" t="s">
        <v>16</v>
      </c>
      <c r="E11" s="1" t="s">
        <v>17</v>
      </c>
      <c r="F11" s="11">
        <v>17</v>
      </c>
      <c r="G11" s="11"/>
      <c r="H11" s="12">
        <v>0.7</v>
      </c>
      <c r="I11" s="12">
        <f ca="1">ROUND(INDIRECT(ADDRESS(ROW()+(0), COLUMN()+(-3), 1))*INDIRECT(ADDRESS(ROW()+(0), COLUMN()+(-1), 1)), 2)</f>
        <v>11.9</v>
      </c>
      <c r="J11" s="12"/>
    </row>
    <row r="12" spans="1:10" ht="45.00" thickBot="1" customHeight="1">
      <c r="A12" s="1" t="s">
        <v>18</v>
      </c>
      <c r="B12" s="1"/>
      <c r="C12" s="1"/>
      <c r="D12" s="10" t="s">
        <v>19</v>
      </c>
      <c r="E12" s="1" t="s">
        <v>20</v>
      </c>
      <c r="F12" s="11">
        <v>5.15</v>
      </c>
      <c r="G12" s="11"/>
      <c r="H12" s="12">
        <v>13.81</v>
      </c>
      <c r="I12" s="12">
        <f ca="1">ROUND(INDIRECT(ADDRESS(ROW()+(0), COLUMN()+(-3), 1))*INDIRECT(ADDRESS(ROW()+(0), COLUMN()+(-1), 1)), 2)</f>
        <v>71.12</v>
      </c>
      <c r="J12" s="12"/>
    </row>
    <row r="13" spans="1:10" ht="34.50" thickBot="1" customHeight="1">
      <c r="A13" s="1" t="s">
        <v>21</v>
      </c>
      <c r="B13" s="1"/>
      <c r="C13" s="1"/>
      <c r="D13" s="10" t="s">
        <v>22</v>
      </c>
      <c r="E13" s="1" t="s">
        <v>23</v>
      </c>
      <c r="F13" s="11">
        <v>0.9</v>
      </c>
      <c r="G13" s="11"/>
      <c r="H13" s="12">
        <v>7.7</v>
      </c>
      <c r="I13" s="12">
        <f ca="1">ROUND(INDIRECT(ADDRESS(ROW()+(0), COLUMN()+(-3), 1))*INDIRECT(ADDRESS(ROW()+(0), COLUMN()+(-1), 1)), 2)</f>
        <v>6.93</v>
      </c>
      <c r="J13" s="12"/>
    </row>
    <row r="14" spans="1:10" ht="45.00" thickBot="1" customHeight="1">
      <c r="A14" s="1" t="s">
        <v>24</v>
      </c>
      <c r="B14" s="1"/>
      <c r="C14" s="1"/>
      <c r="D14" s="10" t="s">
        <v>25</v>
      </c>
      <c r="E14" s="1" t="s">
        <v>26</v>
      </c>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193.15</v>
      </c>
      <c r="J15" s="17"/>
    </row>
    <row r="16" spans="1:10" ht="13.50" thickBot="1" customHeight="1">
      <c r="A16" s="15">
        <v>2</v>
      </c>
      <c r="B16" s="15"/>
      <c r="C16" s="15"/>
      <c r="D16" s="15"/>
      <c r="E16" s="18" t="s">
        <v>28</v>
      </c>
      <c r="F16" s="18"/>
      <c r="G16" s="18"/>
      <c r="H16" s="15"/>
      <c r="I16" s="15"/>
      <c r="J16" s="15"/>
    </row>
    <row r="17" spans="1:10" ht="13.50" thickBot="1" customHeight="1">
      <c r="A17" s="1" t="s">
        <v>29</v>
      </c>
      <c r="B17" s="1"/>
      <c r="C17" s="1"/>
      <c r="D17" s="10" t="s">
        <v>30</v>
      </c>
      <c r="E17" s="1" t="s">
        <v>31</v>
      </c>
      <c r="F17" s="11">
        <v>1.63</v>
      </c>
      <c r="G17" s="11"/>
      <c r="H17" s="12">
        <v>28.42</v>
      </c>
      <c r="I17" s="12">
        <f ca="1">ROUND(INDIRECT(ADDRESS(ROW()+(0), COLUMN()+(-3), 1))*INDIRECT(ADDRESS(ROW()+(0), COLUMN()+(-1), 1)), 2)</f>
        <v>46.32</v>
      </c>
      <c r="J17" s="12"/>
    </row>
    <row r="18" spans="1:10" ht="13.50" thickBot="1" customHeight="1">
      <c r="A18" s="1" t="s">
        <v>32</v>
      </c>
      <c r="B18" s="1"/>
      <c r="C18" s="1"/>
      <c r="D18" s="10" t="s">
        <v>33</v>
      </c>
      <c r="E18" s="1" t="s">
        <v>34</v>
      </c>
      <c r="F18" s="13">
        <v>1.63</v>
      </c>
      <c r="G18" s="13"/>
      <c r="H18" s="14">
        <v>25.28</v>
      </c>
      <c r="I18" s="14">
        <f ca="1">ROUND(INDIRECT(ADDRESS(ROW()+(0), COLUMN()+(-3), 1))*INDIRECT(ADDRESS(ROW()+(0), COLUMN()+(-1), 1)), 2)</f>
        <v>41.21</v>
      </c>
      <c r="J18" s="14"/>
    </row>
    <row r="19" spans="1:10" ht="13.50" thickBot="1" customHeight="1">
      <c r="A19" s="15"/>
      <c r="B19" s="15"/>
      <c r="C19" s="15"/>
      <c r="D19" s="15"/>
      <c r="E19" s="15"/>
      <c r="F19" s="9" t="s">
        <v>35</v>
      </c>
      <c r="G19" s="9"/>
      <c r="H19" s="9"/>
      <c r="I19" s="17">
        <f ca="1">ROUND(SUM(INDIRECT(ADDRESS(ROW()+(-1), COLUMN()+(0), 1)),INDIRECT(ADDRESS(ROW()+(-2), COLUMN()+(0), 1))), 2)</f>
        <v>87.53</v>
      </c>
      <c r="J19" s="17"/>
    </row>
    <row r="20" spans="1:10" ht="13.50" thickBot="1" customHeight="1">
      <c r="A20" s="15">
        <v>3</v>
      </c>
      <c r="B20" s="15"/>
      <c r="C20" s="15"/>
      <c r="D20" s="15"/>
      <c r="E20" s="18" t="s">
        <v>36</v>
      </c>
      <c r="F20" s="18"/>
      <c r="G20" s="18"/>
      <c r="H20" s="15"/>
      <c r="I20" s="15"/>
      <c r="J20" s="15"/>
    </row>
    <row r="21" spans="1:10" ht="13.50" thickBot="1" customHeight="1">
      <c r="A21" s="19"/>
      <c r="B21" s="19"/>
      <c r="C21" s="19"/>
      <c r="D21" s="20" t="s">
        <v>37</v>
      </c>
      <c r="E21" s="19" t="s">
        <v>38</v>
      </c>
      <c r="F21" s="13">
        <v>2</v>
      </c>
      <c r="G21" s="13"/>
      <c r="H21" s="14">
        <f ca="1">ROUND(SUM(INDIRECT(ADDRESS(ROW()+(-2), COLUMN()+(1), 1)),INDIRECT(ADDRESS(ROW()+(-6), COLUMN()+(1), 1))), 2)</f>
        <v>280.68</v>
      </c>
      <c r="I21" s="14">
        <f ca="1">ROUND(INDIRECT(ADDRESS(ROW()+(0), COLUMN()+(-3), 1))*INDIRECT(ADDRESS(ROW()+(0), COLUMN()+(-1), 1))/100, 2)</f>
        <v>5.61</v>
      </c>
      <c r="J21" s="14"/>
    </row>
    <row r="22" spans="1:10" ht="13.50" thickBot="1" customHeight="1">
      <c r="A22" s="21" t="s">
        <v>39</v>
      </c>
      <c r="B22" s="21"/>
      <c r="C22" s="21"/>
      <c r="D22" s="22"/>
      <c r="E22" s="23"/>
      <c r="F22" s="24" t="s">
        <v>40</v>
      </c>
      <c r="G22" s="24"/>
      <c r="H22" s="25"/>
      <c r="I22" s="26">
        <f ca="1">ROUND(SUM(INDIRECT(ADDRESS(ROW()+(-1), COLUMN()+(0), 1)),INDIRECT(ADDRESS(ROW()+(-3), COLUMN()+(0), 1)),INDIRECT(ADDRESS(ROW()+(-7), COLUMN()+(0), 1))), 2)</f>
        <v>286.29</v>
      </c>
      <c r="J22" s="26"/>
    </row>
    <row r="25" spans="1:10" ht="13.50" thickBot="1" customHeight="1">
      <c r="A25" s="27" t="s">
        <v>41</v>
      </c>
      <c r="B25" s="27"/>
      <c r="C25" s="27"/>
      <c r="D25" s="27"/>
      <c r="E25" s="27"/>
      <c r="F25" s="27" t="s">
        <v>42</v>
      </c>
      <c r="G25" s="27" t="s">
        <v>43</v>
      </c>
      <c r="H25" s="27"/>
      <c r="I25" s="27"/>
      <c r="J25" s="27" t="s">
        <v>44</v>
      </c>
    </row>
    <row r="26" spans="1:10" ht="13.50" thickBot="1" customHeight="1">
      <c r="A26" s="28" t="s">
        <v>45</v>
      </c>
      <c r="B26" s="28"/>
      <c r="C26" s="28"/>
      <c r="D26" s="28"/>
      <c r="E26" s="28"/>
      <c r="F26" s="29">
        <v>1.10201e+006</v>
      </c>
      <c r="G26" s="29">
        <v>1.10201e+006</v>
      </c>
      <c r="H26" s="29"/>
      <c r="I26" s="29"/>
      <c r="J26" s="29" t="s">
        <v>46</v>
      </c>
    </row>
    <row r="27" spans="1:10" ht="24.00" thickBot="1" customHeight="1">
      <c r="A27" s="30" t="s">
        <v>47</v>
      </c>
      <c r="B27" s="30"/>
      <c r="C27" s="30"/>
      <c r="D27" s="30"/>
      <c r="E27" s="30"/>
      <c r="F27" s="31"/>
      <c r="G27" s="31"/>
      <c r="H27" s="31"/>
      <c r="I27" s="31"/>
      <c r="J27" s="31"/>
    </row>
    <row r="28" spans="1:10" ht="13.50" thickBot="1" customHeight="1">
      <c r="A28" s="28" t="s">
        <v>48</v>
      </c>
      <c r="B28" s="28"/>
      <c r="C28" s="28"/>
      <c r="D28" s="28"/>
      <c r="E28" s="28"/>
      <c r="F28" s="29">
        <v>142013</v>
      </c>
      <c r="G28" s="29">
        <v>172013</v>
      </c>
      <c r="H28" s="29"/>
      <c r="I28" s="29"/>
      <c r="J28" s="29">
        <v>3</v>
      </c>
    </row>
    <row r="29" spans="1:10" ht="13.5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3">
    <mergeCell ref="A1:J1"/>
    <mergeCell ref="C3:J3"/>
    <mergeCell ref="A5:J5"/>
    <mergeCell ref="A8:C8"/>
    <mergeCell ref="F8:G8"/>
    <mergeCell ref="I8:J8"/>
    <mergeCell ref="A9:C9"/>
    <mergeCell ref="E9:G9"/>
    <mergeCell ref="I9:J9"/>
    <mergeCell ref="A10:C10"/>
    <mergeCell ref="F10:G10"/>
    <mergeCell ref="I10:J10"/>
    <mergeCell ref="A11:C11"/>
    <mergeCell ref="F11:G11"/>
    <mergeCell ref="I11:J11"/>
    <mergeCell ref="A12:C12"/>
    <mergeCell ref="F12:G12"/>
    <mergeCell ref="I12:J12"/>
    <mergeCell ref="A13:C13"/>
    <mergeCell ref="F13:G13"/>
    <mergeCell ref="I13:J13"/>
    <mergeCell ref="A14:C14"/>
    <mergeCell ref="F14:G14"/>
    <mergeCell ref="I14:J14"/>
    <mergeCell ref="A15:C15"/>
    <mergeCell ref="F15:H15"/>
    <mergeCell ref="I15:J15"/>
    <mergeCell ref="A16:C16"/>
    <mergeCell ref="E16:G16"/>
    <mergeCell ref="I16:J16"/>
    <mergeCell ref="A17:C17"/>
    <mergeCell ref="F17:G17"/>
    <mergeCell ref="I17:J17"/>
    <mergeCell ref="A18:C18"/>
    <mergeCell ref="F18:G18"/>
    <mergeCell ref="I18:J18"/>
    <mergeCell ref="A19:C19"/>
    <mergeCell ref="F19:H19"/>
    <mergeCell ref="I19:J19"/>
    <mergeCell ref="A20:C20"/>
    <mergeCell ref="E20:G20"/>
    <mergeCell ref="I20:J20"/>
    <mergeCell ref="A21:C21"/>
    <mergeCell ref="F21:G21"/>
    <mergeCell ref="I21:J21"/>
    <mergeCell ref="A22:E22"/>
    <mergeCell ref="F22:H22"/>
    <mergeCell ref="I22:J22"/>
    <mergeCell ref="A25:E25"/>
    <mergeCell ref="G25:I25"/>
    <mergeCell ref="A26:E26"/>
    <mergeCell ref="F26:F27"/>
    <mergeCell ref="G26:I27"/>
    <mergeCell ref="J26:J27"/>
    <mergeCell ref="A27:E27"/>
    <mergeCell ref="A28:E28"/>
    <mergeCell ref="F28:F29"/>
    <mergeCell ref="G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